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179c4f5cf80039c/デスクトップ/"/>
    </mc:Choice>
  </mc:AlternateContent>
  <xr:revisionPtr revIDLastSave="65" documentId="13_ncr:1_{F0B0A64D-6A77-4B9A-93EA-0CBE485FF117}" xr6:coauthVersionLast="47" xr6:coauthVersionMax="47" xr10:uidLastSave="{94CAB3A9-3DA3-4F20-BE93-042666E10A53}"/>
  <bookViews>
    <workbookView xWindow="0" yWindow="216" windowWidth="23040" windowHeight="13464" xr2:uid="{862FB008-73DD-4EB9-BA78-3FCBEE2A87EF}"/>
  </bookViews>
  <sheets>
    <sheet name="63回実技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N13" i="1"/>
  <c r="C7" i="1"/>
  <c r="C6" i="1"/>
  <c r="H48" i="1"/>
  <c r="G48" i="1"/>
  <c r="F48" i="1"/>
  <c r="E48" i="1"/>
  <c r="D48" i="1"/>
  <c r="I38" i="1"/>
  <c r="J38" i="1"/>
  <c r="H38" i="1"/>
  <c r="G38" i="1"/>
  <c r="F38" i="1"/>
  <c r="E38" i="1"/>
  <c r="D38" i="1"/>
  <c r="H28" i="1"/>
  <c r="G28" i="1"/>
  <c r="F28" i="1"/>
  <c r="E28" i="1"/>
  <c r="D28" i="1"/>
  <c r="L18" i="1"/>
  <c r="K18" i="1"/>
  <c r="J18" i="1"/>
  <c r="I18" i="1"/>
  <c r="H18" i="1"/>
  <c r="G18" i="1"/>
  <c r="F18" i="1"/>
  <c r="E18" i="1"/>
  <c r="D18" i="1"/>
  <c r="J47" i="1"/>
  <c r="I47" i="1"/>
  <c r="J46" i="1"/>
  <c r="I46" i="1"/>
  <c r="K37" i="1"/>
  <c r="K36" i="1"/>
  <c r="K35" i="1"/>
  <c r="K34" i="1"/>
  <c r="K33" i="1"/>
  <c r="L37" i="1"/>
  <c r="L36" i="1"/>
  <c r="J27" i="1"/>
  <c r="J26" i="1"/>
  <c r="I26" i="1"/>
  <c r="N17" i="1"/>
  <c r="M17" i="1"/>
  <c r="N16" i="1"/>
  <c r="M16" i="1"/>
  <c r="J45" i="1"/>
  <c r="J44" i="1"/>
  <c r="J43" i="1"/>
  <c r="L35" i="1"/>
  <c r="L34" i="1"/>
  <c r="L33" i="1"/>
  <c r="J25" i="1"/>
  <c r="J24" i="1"/>
  <c r="J23" i="1"/>
  <c r="N15" i="1"/>
  <c r="N14" i="1"/>
  <c r="C5" i="1"/>
  <c r="C4" i="1"/>
  <c r="C3" i="1"/>
  <c r="I45" i="1"/>
  <c r="I44" i="1"/>
  <c r="I43" i="1"/>
  <c r="I25" i="1"/>
  <c r="I24" i="1"/>
  <c r="I23" i="1"/>
  <c r="M15" i="1"/>
  <c r="M14" i="1"/>
  <c r="M13" i="1"/>
  <c r="D7" i="1" l="1"/>
  <c r="D3" i="1"/>
  <c r="D6" i="1"/>
  <c r="D4" i="1"/>
  <c r="D5" i="1"/>
</calcChain>
</file>

<file path=xl/sharedStrings.xml><?xml version="1.0" encoding="utf-8"?>
<sst xmlns="http://schemas.openxmlformats.org/spreadsheetml/2006/main" count="73" uniqueCount="21">
  <si>
    <t>1回目</t>
    <rPh sb="1" eb="3">
      <t>カイメ</t>
    </rPh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</si>
  <si>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</si>
  <si>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</si>
  <si>
    <t>問1</t>
    <rPh sb="0" eb="1">
      <t>トイ</t>
    </rPh>
    <phoneticPr fontId="1"/>
  </si>
  <si>
    <t>①</t>
    <phoneticPr fontId="1"/>
  </si>
  <si>
    <t>②</t>
    <phoneticPr fontId="1"/>
  </si>
  <si>
    <t>③</t>
    <phoneticPr fontId="1"/>
  </si>
  <si>
    <t>問2</t>
    <rPh sb="0" eb="1">
      <t>トイ</t>
    </rPh>
    <phoneticPr fontId="1"/>
  </si>
  <si>
    <t>④</t>
    <phoneticPr fontId="1"/>
  </si>
  <si>
    <t>問3</t>
    <rPh sb="0" eb="1">
      <t>トイ</t>
    </rPh>
    <phoneticPr fontId="1"/>
  </si>
  <si>
    <t>問4</t>
    <rPh sb="0" eb="1">
      <t>トイ</t>
    </rPh>
    <phoneticPr fontId="1"/>
  </si>
  <si>
    <t>〇</t>
  </si>
  <si>
    <t>あなたの
答え</t>
    <rPh sb="5" eb="6">
      <t>コタ</t>
    </rPh>
    <phoneticPr fontId="1"/>
  </si>
  <si>
    <t>正答率</t>
    <rPh sb="0" eb="3">
      <t>セイトウリツ</t>
    </rPh>
    <phoneticPr fontId="1"/>
  </si>
  <si>
    <t>小計</t>
    <rPh sb="0" eb="2">
      <t>ショウケイ</t>
    </rPh>
    <phoneticPr fontId="1"/>
  </si>
  <si>
    <t>得点</t>
    <rPh sb="0" eb="2">
      <t>トクテン</t>
    </rPh>
    <phoneticPr fontId="1"/>
  </si>
  <si>
    <t>4回目</t>
    <rPh sb="1" eb="3">
      <t>カイメ</t>
    </rPh>
    <phoneticPr fontId="1"/>
  </si>
  <si>
    <t>5回目</t>
    <rPh sb="1" eb="3">
      <t>カイメ</t>
    </rPh>
    <phoneticPr fontId="1"/>
  </si>
  <si>
    <t>弱点</t>
    <rPh sb="0" eb="2">
      <t>ジャクテン</t>
    </rPh>
    <phoneticPr fontId="1"/>
  </si>
  <si>
    <t>あなたの弱点すぐわかるグラフ（正答率が低い問題を何度も復習しよう！！）</t>
    <rPh sb="4" eb="6">
      <t>ジャクテン</t>
    </rPh>
    <rPh sb="15" eb="18">
      <t>セイトウリツ</t>
    </rPh>
    <rPh sb="19" eb="20">
      <t>ヒク</t>
    </rPh>
    <rPh sb="21" eb="23">
      <t>モンダイ</t>
    </rPh>
    <rPh sb="24" eb="26">
      <t>ナンド</t>
    </rPh>
    <rPh sb="27" eb="29">
      <t>フクシュウ</t>
    </rPh>
    <phoneticPr fontId="1"/>
  </si>
  <si>
    <t>得点
100点中</t>
    <rPh sb="0" eb="2">
      <t>トクテン</t>
    </rPh>
    <rPh sb="6" eb="7">
      <t>テン</t>
    </rPh>
    <rPh sb="7" eb="8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</si>
</sst>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0" xfId="0" applyFill="1" applyAlignment="1">
      <alignment horizontal="center" vertical="center"/>
    </xf>
    <xf numFmtId="9" fontId="0" fillId="3" borderId="0" xfId="0" applyNumberFormat="1" applyFill="1">
      <alignment vertical="center"/>
    </xf>
    <xf numFmtId="9" fontId="0" fillId="3" borderId="1" xfId="0" applyNumberFormat="1" applyFill="1" applyBorder="1" applyProtection="1">
      <alignment vertical="center"/>
      <protection hidden="1"/>
    </xf>
    <xf numFmtId="0" fontId="0" fillId="3" borderId="1" xfId="0" applyFill="1" applyBorder="1" applyProtection="1">
      <alignment vertical="center"/>
      <protection hidden="1"/>
    </xf>
    <xf numFmtId="176" fontId="0" fillId="4" borderId="1" xfId="0" applyNumberFormat="1" applyFill="1" applyBorder="1" applyAlignment="1" applyProtection="1">
      <alignment horizontal="center" vertical="center"/>
      <protection locked="0"/>
    </xf>
    <xf numFmtId="9" fontId="0" fillId="3" borderId="9" xfId="0" applyNumberFormat="1" applyFill="1" applyBorder="1">
      <alignment vertical="center"/>
    </xf>
    <xf numFmtId="0" fontId="0" fillId="3" borderId="10" xfId="0" applyFill="1" applyBorder="1">
      <alignment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vertical="center" wrapText="1"/>
    </xf>
    <xf numFmtId="9" fontId="3" fillId="3" borderId="2" xfId="0" applyNumberFormat="1" applyFont="1" applyFill="1" applyBorder="1" applyProtection="1">
      <alignment vertical="center"/>
      <protection hidden="1"/>
    </xf>
    <xf numFmtId="177" fontId="3" fillId="3" borderId="1" xfId="0" applyNumberFormat="1" applyFont="1" applyFill="1" applyBorder="1" applyProtection="1">
      <alignment vertical="center"/>
      <protection hidden="1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76" fontId="0" fillId="3" borderId="2" xfId="0" applyNumberFormat="1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176" fontId="0" fillId="3" borderId="4" xfId="0" applyNumberFormat="1" applyFill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b="1"/>
              <a:t>63</a:t>
            </a:r>
            <a:r>
              <a:rPr lang="ja-JP" altLang="en-US" b="1"/>
              <a:t>回実技</a:t>
            </a:r>
            <a:r>
              <a:rPr lang="en-US" altLang="ja-JP" b="1"/>
              <a:t>2</a:t>
            </a:r>
            <a:r>
              <a:rPr lang="ja-JP" altLang="en-US" b="1"/>
              <a:t>　</a:t>
            </a:r>
            <a:r>
              <a:rPr lang="ja-JP" altLang="en-US" b="1" baseline="0"/>
              <a:t> 正答率</a:t>
            </a:r>
            <a:endParaRPr lang="ja-JP" alt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('63回実技2'!$D$10:$L$12,'63回実技2'!$D$20:$H$22,'63回実技2'!$D$30:$J$32,'63回実技2'!$D$40:$H$42)</c:f>
              <c:multiLvlStrCache>
                <c:ptCount val="26"/>
                <c:lvl>
                  <c:pt idx="2">
                    <c:v>①</c:v>
                  </c:pt>
                  <c:pt idx="3">
                    <c:v>②</c:v>
                  </c:pt>
                  <c:pt idx="5">
                    <c:v>①</c:v>
                  </c:pt>
                  <c:pt idx="6">
                    <c:v>②</c:v>
                  </c:pt>
                  <c:pt idx="7">
                    <c:v>③</c:v>
                  </c:pt>
                  <c:pt idx="9">
                    <c:v>①</c:v>
                  </c:pt>
                  <c:pt idx="10">
                    <c:v>②</c:v>
                  </c:pt>
                  <c:pt idx="11">
                    <c:v>③</c:v>
                  </c:pt>
                  <c:pt idx="12">
                    <c:v>④</c:v>
                  </c:pt>
                  <c:pt idx="14">
                    <c:v>①</c:v>
                  </c:pt>
                  <c:pt idx="15">
                    <c:v>②</c:v>
                  </c:pt>
                  <c:pt idx="16">
                    <c:v>③</c:v>
                  </c:pt>
                  <c:pt idx="21">
                    <c:v>①</c:v>
                  </c:pt>
                  <c:pt idx="22">
                    <c:v>②</c:v>
                  </c:pt>
                  <c:pt idx="23">
                    <c:v>①</c:v>
                  </c:pt>
                  <c:pt idx="24">
                    <c:v>②</c:v>
                  </c:pt>
                </c:lvl>
                <c:lvl>
                  <c:pt idx="0">
                    <c:v>(1)</c:v>
                  </c:pt>
                  <c:pt idx="1">
                    <c:v>(2)</c:v>
                  </c:pt>
                  <c:pt idx="2">
                    <c:v>(3)</c:v>
                  </c:pt>
                  <c:pt idx="4">
                    <c:v>(4)</c:v>
                  </c:pt>
                  <c:pt idx="5">
                    <c:v>(5)</c:v>
                  </c:pt>
                  <c:pt idx="8">
                    <c:v>(6)</c:v>
                  </c:pt>
                  <c:pt idx="9">
                    <c:v>(1)</c:v>
                  </c:pt>
                  <c:pt idx="13">
                    <c:v>(2)</c:v>
                  </c:pt>
                  <c:pt idx="14">
                    <c:v>(1)</c:v>
                  </c:pt>
                  <c:pt idx="17">
                    <c:v>(2)</c:v>
                  </c:pt>
                  <c:pt idx="18">
                    <c:v>(3)</c:v>
                  </c:pt>
                  <c:pt idx="19">
                    <c:v>(4)</c:v>
                  </c:pt>
                  <c:pt idx="20">
                    <c:v>(5)</c:v>
                  </c:pt>
                  <c:pt idx="21">
                    <c:v>(1)</c:v>
                  </c:pt>
                  <c:pt idx="23">
                    <c:v>(2)</c:v>
                  </c:pt>
                  <c:pt idx="25">
                    <c:v>(3)</c:v>
                  </c:pt>
                </c:lvl>
                <c:lvl>
                  <c:pt idx="0">
                    <c:v>問1</c:v>
                  </c:pt>
                  <c:pt idx="9">
                    <c:v>問2</c:v>
                  </c:pt>
                  <c:pt idx="14">
                    <c:v>問3</c:v>
                  </c:pt>
                  <c:pt idx="21">
                    <c:v>問4</c:v>
                  </c:pt>
                </c:lvl>
              </c:multiLvlStrCache>
            </c:multiLvlStrRef>
          </c:cat>
          <c:val>
            <c:numRef>
              <c:f>('63回実技2'!$D$18:$L$18,'63回実技2'!$D$28:$H$28,'63回実技2'!$D$38:$J$38,'63回実技2'!$D$48:$H$48)</c:f>
              <c:numCache>
                <c:formatCode>0%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E7-43E0-9C01-E8A4606F2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6844656"/>
        <c:axId val="1756834096"/>
      </c:barChart>
      <c:catAx>
        <c:axId val="175684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6834096"/>
        <c:crosses val="autoZero"/>
        <c:auto val="1"/>
        <c:lblAlgn val="ctr"/>
        <c:lblOffset val="100"/>
        <c:noMultiLvlLbl val="0"/>
      </c:catAx>
      <c:valAx>
        <c:axId val="17568340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684465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217716</xdr:colOff>
      <xdr:row>2</xdr:row>
      <xdr:rowOff>239484</xdr:rowOff>
    </xdr:from>
    <xdr:to>
      <xdr:col>18</xdr:col>
      <xdr:colOff>326572</xdr:colOff>
      <xdr:row>6</xdr:row>
      <xdr:rowOff>413655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77CEE1-9198-383B-7B4B-2EDA510DD5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217716</xdr:colOff>
      <xdr:row>1</xdr:row>
      <xdr:rowOff>54429</xdr:rowOff>
    </xdr:from>
    <xdr:to>
      <xdr:col>26</xdr:col>
      <xdr:colOff>478972</xdr:colOff>
      <xdr:row>6</xdr:row>
      <xdr:rowOff>620486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F6A5309-F763-B1E1-614A-0E62439077DD}"/>
            </a:ext>
          </a:extLst>
        </xdr:cNvPr>
        <xdr:cNvSpPr txBox="1"/>
      </xdr:nvSpPr>
      <xdr:spPr>
        <a:xfrm>
          <a:off x="13041087" y="283029"/>
          <a:ext cx="4985656" cy="3581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 u="sng"/>
            <a:t>使い方</a:t>
          </a:r>
          <a:endParaRPr kumimoji="1" lang="en-US" altLang="ja-JP" sz="1600" b="1" u="sng"/>
        </a:p>
        <a:p>
          <a:r>
            <a:rPr kumimoji="1" lang="ja-JP" altLang="en-US" sz="1100" b="1"/>
            <a:t>①まずは、黄色のセルにあなたの解答を入力しよう。</a:t>
          </a:r>
          <a:endParaRPr kumimoji="1" lang="en-US" altLang="ja-JP" sz="1100" b="1"/>
        </a:p>
        <a:p>
          <a:r>
            <a:rPr kumimoji="1" lang="ja-JP" altLang="en-US" sz="1100" b="1"/>
            <a:t>　あってたら〇、間違ってたら</a:t>
          </a:r>
          <a:r>
            <a:rPr kumimoji="1" lang="en-US" altLang="ja-JP" sz="1100" b="1"/>
            <a:t>×</a:t>
          </a:r>
          <a:r>
            <a:rPr kumimoji="1" lang="ja-JP" altLang="en-US" sz="1100" b="1"/>
            <a:t>、迷ったら</a:t>
          </a:r>
          <a:r>
            <a:rPr kumimoji="1" lang="en-US" altLang="ja-JP" sz="1100" b="1"/>
            <a:t>×</a:t>
          </a:r>
          <a:r>
            <a:rPr kumimoji="1" lang="ja-JP" altLang="en-US" sz="1100" b="1"/>
            <a:t>で入力すれば</a:t>
          </a:r>
          <a:r>
            <a:rPr kumimoji="1" lang="en-US" altLang="ja-JP" sz="1100" b="1"/>
            <a:t>OK</a:t>
          </a:r>
          <a:r>
            <a:rPr kumimoji="1" lang="ja-JP" altLang="en-US" sz="1100" b="1"/>
            <a:t>です。</a:t>
          </a:r>
          <a:endParaRPr kumimoji="1" lang="en-US" altLang="ja-JP" sz="1100" b="1"/>
        </a:p>
        <a:p>
          <a:r>
            <a:rPr kumimoji="1" lang="ja-JP" altLang="en-US" sz="1100" b="1"/>
            <a:t>（サンプルで</a:t>
          </a:r>
          <a:r>
            <a:rPr kumimoji="1" lang="en-US" altLang="ja-JP" sz="1100" b="1"/>
            <a:t>1</a:t>
          </a:r>
          <a:r>
            <a:rPr kumimoji="1" lang="ja-JP" altLang="en-US" sz="1100" b="1"/>
            <a:t>回目の問一の（</a:t>
          </a:r>
          <a:r>
            <a:rPr kumimoji="1" lang="en-US" altLang="ja-JP" sz="1100" b="1"/>
            <a:t>1</a:t>
          </a:r>
          <a:r>
            <a:rPr kumimoji="1" lang="ja-JP" altLang="en-US" sz="1100" b="1"/>
            <a:t>）のみ〇をいれています。）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②繰り替えしといて黄色のセルを全部埋めてみよう。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③グラフで低いところがあなたの苦手なところ。</a:t>
          </a:r>
          <a:endParaRPr kumimoji="1" lang="en-US" altLang="ja-JP" sz="1100" b="1"/>
        </a:p>
        <a:p>
          <a:r>
            <a:rPr kumimoji="1" lang="ja-JP" altLang="en-US" sz="1100" b="1"/>
            <a:t>　試験までしっかり勉強しておきましょうね。</a:t>
          </a:r>
          <a:endParaRPr kumimoji="1" lang="en-US" altLang="ja-JP" sz="1100" b="1"/>
        </a:p>
        <a:p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A94F-7FDD-4DE2-B42F-F69A2A91FB40}">
  <dimension ref="B2:S48"/>
  <sheetViews>
    <sheetView tabSelected="1" zoomScale="70" zoomScaleNormal="70" workbookViewId="0">
      <selection activeCell="N34" sqref="N34"/>
    </sheetView>
  </sheetViews>
  <sheetFormatPr defaultRowHeight="18" x14ac:dyDescent="0.45"/>
  <cols>
    <col min="1" max="3" width="8.796875" style="1"/>
    <col min="4" max="4" width="8.796875" style="1" customWidth="1"/>
    <col min="5" max="16384" width="8.796875" style="1"/>
  </cols>
  <sheetData>
    <row r="2" spans="2:19" ht="35.4" customHeight="1" x14ac:dyDescent="0.45">
      <c r="B2" s="11"/>
      <c r="C2" s="11" t="s">
        <v>13</v>
      </c>
      <c r="D2" s="12" t="s">
        <v>20</v>
      </c>
      <c r="E2" s="28" t="s">
        <v>19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2:19" ht="50.4" customHeight="1" x14ac:dyDescent="0.45">
      <c r="B3" s="11" t="s">
        <v>0</v>
      </c>
      <c r="C3" s="13">
        <f>(COUNTIF(D13:L13,"〇")+COUNTIF(D23:H23,"〇")+COUNTIF(D33:J33,"〇")+COUNTIF(D43:H43,"〇"))/26</f>
        <v>3.8461538461538464E-2</v>
      </c>
      <c r="D3" s="14">
        <f>N13+J23+L33+J43</f>
        <v>11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2:19" ht="50.4" customHeight="1" x14ac:dyDescent="0.45">
      <c r="B4" s="11" t="s">
        <v>1</v>
      </c>
      <c r="C4" s="13">
        <f>(COUNTIF(D14:L14,"〇")+COUNTIF(D24:H24,"〇")+COUNTIF(D34:J34,"〇")+COUNTIF(D44:H44,"〇"))/26</f>
        <v>0</v>
      </c>
      <c r="D4" s="14">
        <f t="shared" ref="D4:D7" si="0">N14+J24+L34+J44</f>
        <v>0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2:19" ht="50.4" customHeight="1" x14ac:dyDescent="0.45">
      <c r="B5" s="11" t="s">
        <v>2</v>
      </c>
      <c r="C5" s="13">
        <f>(COUNTIF(D15:L15,"〇")+COUNTIF(D25:H25,"〇")+COUNTIF(D35:J35,"〇")+COUNTIF(D45:H45,"〇"))/26</f>
        <v>0</v>
      </c>
      <c r="D5" s="14">
        <f t="shared" si="0"/>
        <v>0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</row>
    <row r="6" spans="2:19" ht="50.4" customHeight="1" x14ac:dyDescent="0.45">
      <c r="B6" s="11" t="s">
        <v>16</v>
      </c>
      <c r="C6" s="13">
        <f>(COUNTIF(D16:L16,"〇")+COUNTIF(D26:H26,"〇")+COUNTIF(D36:J36,"〇")+COUNTIF(D46:H46,"〇"))/26</f>
        <v>0</v>
      </c>
      <c r="D6" s="14">
        <f t="shared" si="0"/>
        <v>0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2:19" ht="50.4" customHeight="1" x14ac:dyDescent="0.45">
      <c r="B7" s="11" t="s">
        <v>17</v>
      </c>
      <c r="C7" s="13">
        <f>(COUNTIF(D17:L17,"〇")+COUNTIF(D27:H27,"〇")+COUNTIF(D37:J37,"〇")+COUNTIF(D47:H47,"〇"))/26</f>
        <v>0</v>
      </c>
      <c r="D7" s="14">
        <f t="shared" si="0"/>
        <v>0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</row>
    <row r="10" spans="2:19" x14ac:dyDescent="0.45">
      <c r="D10" s="29" t="s">
        <v>3</v>
      </c>
      <c r="E10" s="29"/>
      <c r="F10" s="29"/>
      <c r="G10" s="29"/>
      <c r="H10" s="29"/>
      <c r="I10" s="29"/>
      <c r="J10" s="29"/>
      <c r="K10" s="29"/>
      <c r="L10" s="29"/>
      <c r="M10" s="15" t="s">
        <v>13</v>
      </c>
      <c r="N10" s="27" t="s">
        <v>15</v>
      </c>
    </row>
    <row r="11" spans="2:19" x14ac:dyDescent="0.45">
      <c r="D11" s="20">
        <v>-1</v>
      </c>
      <c r="E11" s="20">
        <v>-2</v>
      </c>
      <c r="F11" s="17">
        <v>-3</v>
      </c>
      <c r="G11" s="19"/>
      <c r="H11" s="20">
        <v>-4</v>
      </c>
      <c r="I11" s="17">
        <v>-5</v>
      </c>
      <c r="J11" s="18"/>
      <c r="K11" s="19"/>
      <c r="L11" s="20">
        <v>-6</v>
      </c>
      <c r="M11" s="15"/>
      <c r="N11" s="27"/>
    </row>
    <row r="12" spans="2:19" x14ac:dyDescent="0.45">
      <c r="D12" s="21"/>
      <c r="E12" s="21"/>
      <c r="F12" s="2" t="s">
        <v>4</v>
      </c>
      <c r="G12" s="2" t="s">
        <v>5</v>
      </c>
      <c r="H12" s="21"/>
      <c r="I12" s="2" t="s">
        <v>4</v>
      </c>
      <c r="J12" s="2" t="s">
        <v>5</v>
      </c>
      <c r="K12" s="2" t="s">
        <v>6</v>
      </c>
      <c r="L12" s="21"/>
      <c r="M12" s="3" t="s">
        <v>14</v>
      </c>
      <c r="N12" s="3" t="s">
        <v>14</v>
      </c>
    </row>
    <row r="13" spans="2:19" ht="18" customHeight="1" x14ac:dyDescent="0.45">
      <c r="B13" s="16" t="s">
        <v>12</v>
      </c>
      <c r="C13" s="3" t="s">
        <v>0</v>
      </c>
      <c r="D13" s="8" t="s">
        <v>11</v>
      </c>
      <c r="E13" s="8"/>
      <c r="F13" s="8"/>
      <c r="G13" s="8"/>
      <c r="H13" s="8"/>
      <c r="I13" s="8"/>
      <c r="J13" s="8"/>
      <c r="K13" s="8"/>
      <c r="L13" s="8"/>
      <c r="M13" s="6">
        <f>COUNTIF(D13:L13,"〇")/9</f>
        <v>0.1111111111111111</v>
      </c>
      <c r="N13" s="7">
        <f>IF(D13="〇",11,0)+IF(E13="〇",4,0)+IF(F13="〇",1,0)+IF(G13="〇",2,0)+IF(H13="〇",6,0)+IF(I13="〇",4,0)+IF(J13="〇",4,0)+IF(K13="〇",3,0)+IF(L13="〇",4,0)</f>
        <v>11</v>
      </c>
    </row>
    <row r="14" spans="2:19" x14ac:dyDescent="0.45">
      <c r="B14" s="16"/>
      <c r="C14" s="3" t="s">
        <v>1</v>
      </c>
      <c r="D14" s="8"/>
      <c r="E14" s="8"/>
      <c r="F14" s="8"/>
      <c r="G14" s="8"/>
      <c r="H14" s="8"/>
      <c r="I14" s="8"/>
      <c r="J14" s="8"/>
      <c r="K14" s="8"/>
      <c r="L14" s="8"/>
      <c r="M14" s="6">
        <f>COUNTIF(D14:L14,"〇")/9</f>
        <v>0</v>
      </c>
      <c r="N14" s="7">
        <f>IF(D14="〇",11,0)+IF(E14="〇",4,0)+IF(F14="〇",1,0)+IF(G14="〇",2,0)+IF(H14="〇",6,0)+IF(I14="〇",4,0)+IF(J14="〇",4,0)+IF(K14="〇",3,0)+IF(L14="〇",4,0)</f>
        <v>0</v>
      </c>
    </row>
    <row r="15" spans="2:19" x14ac:dyDescent="0.45">
      <c r="B15" s="16"/>
      <c r="C15" s="3" t="s">
        <v>2</v>
      </c>
      <c r="D15" s="8"/>
      <c r="E15" s="8"/>
      <c r="F15" s="8"/>
      <c r="G15" s="8"/>
      <c r="H15" s="8"/>
      <c r="I15" s="8"/>
      <c r="J15" s="8"/>
      <c r="K15" s="8"/>
      <c r="L15" s="8"/>
      <c r="M15" s="6">
        <f>COUNTIF(D15:L15,"〇")/9</f>
        <v>0</v>
      </c>
      <c r="N15" s="7">
        <f>IF(D15="〇",11,0)+IF(E15="〇",4,0)+IF(F15="〇",1,0)+IF(G15="〇",2,0)+IF(H15="〇",6,0)+IF(I15="〇",4,0)+IF(J15="〇",4,0)+IF(K15="〇",3,0)+IF(L15="〇",4,0)</f>
        <v>0</v>
      </c>
    </row>
    <row r="16" spans="2:19" x14ac:dyDescent="0.45">
      <c r="B16" s="16"/>
      <c r="C16" s="3" t="s">
        <v>16</v>
      </c>
      <c r="D16" s="8"/>
      <c r="E16" s="8"/>
      <c r="F16" s="8"/>
      <c r="G16" s="8"/>
      <c r="H16" s="8"/>
      <c r="I16" s="8"/>
      <c r="J16" s="8"/>
      <c r="K16" s="8"/>
      <c r="L16" s="8"/>
      <c r="M16" s="6">
        <f>COUNTIF(D16:L16,"〇")/9</f>
        <v>0</v>
      </c>
      <c r="N16" s="7">
        <f>IF(D16="〇",11,0)+IF(E16="〇",4,0)+IF(F16="〇",1,0)+IF(G16="〇",2,0)+IF(H16="〇",6,0)+IF(I16="〇",4,0)+IF(J16="〇",4,0)+IF(K16="〇",3,0)+IF(L16="〇",4,0)</f>
        <v>0</v>
      </c>
    </row>
    <row r="17" spans="2:14" x14ac:dyDescent="0.45">
      <c r="B17" s="16"/>
      <c r="C17" s="3" t="s">
        <v>17</v>
      </c>
      <c r="D17" s="8"/>
      <c r="E17" s="8"/>
      <c r="F17" s="8"/>
      <c r="G17" s="8"/>
      <c r="H17" s="8"/>
      <c r="I17" s="8"/>
      <c r="J17" s="8"/>
      <c r="K17" s="8"/>
      <c r="L17" s="8"/>
      <c r="M17" s="6">
        <f>COUNTIF(D17:L17,"〇")/9</f>
        <v>0</v>
      </c>
      <c r="N17" s="7">
        <f>IF(D17="〇",11,0)+IF(E17="〇",4,0)+IF(F17="〇",1,0)+IF(G17="〇",2,0)+IF(H17="〇",6,0)+IF(I17="〇",4,0)+IF(J17="〇",4,0)+IF(K17="〇",3,0)+IF(L17="〇",4,0)</f>
        <v>0</v>
      </c>
    </row>
    <row r="18" spans="2:14" x14ac:dyDescent="0.45">
      <c r="B18" s="4"/>
      <c r="C18" s="3" t="s">
        <v>18</v>
      </c>
      <c r="D18" s="6">
        <f>COUNTIF(D13:D17,"〇")/COUNTA(D13:D17)</f>
        <v>1</v>
      </c>
      <c r="E18" s="6" t="e">
        <f t="shared" ref="E18:L18" si="1">COUNTIF(E13:E17,"〇")/COUNTA(E13:E17)</f>
        <v>#DIV/0!</v>
      </c>
      <c r="F18" s="6" t="e">
        <f t="shared" si="1"/>
        <v>#DIV/0!</v>
      </c>
      <c r="G18" s="6" t="e">
        <f t="shared" si="1"/>
        <v>#DIV/0!</v>
      </c>
      <c r="H18" s="6" t="e">
        <f t="shared" si="1"/>
        <v>#DIV/0!</v>
      </c>
      <c r="I18" s="6" t="e">
        <f t="shared" si="1"/>
        <v>#DIV/0!</v>
      </c>
      <c r="J18" s="6" t="e">
        <f t="shared" si="1"/>
        <v>#DIV/0!</v>
      </c>
      <c r="K18" s="6" t="e">
        <f t="shared" si="1"/>
        <v>#DIV/0!</v>
      </c>
      <c r="L18" s="6" t="e">
        <f t="shared" si="1"/>
        <v>#DIV/0!</v>
      </c>
      <c r="M18" s="5"/>
    </row>
    <row r="20" spans="2:14" x14ac:dyDescent="0.45">
      <c r="D20" s="29" t="s">
        <v>7</v>
      </c>
      <c r="E20" s="29"/>
      <c r="F20" s="29"/>
      <c r="G20" s="29"/>
      <c r="H20" s="29"/>
      <c r="I20" s="15" t="s">
        <v>13</v>
      </c>
      <c r="J20" s="27" t="s">
        <v>15</v>
      </c>
    </row>
    <row r="21" spans="2:14" x14ac:dyDescent="0.45">
      <c r="D21" s="15">
        <v>-1</v>
      </c>
      <c r="E21" s="15"/>
      <c r="F21" s="15"/>
      <c r="G21" s="15"/>
      <c r="H21" s="15">
        <v>-2</v>
      </c>
      <c r="I21" s="15"/>
      <c r="J21" s="27"/>
    </row>
    <row r="22" spans="2:14" x14ac:dyDescent="0.45">
      <c r="D22" s="2" t="s">
        <v>4</v>
      </c>
      <c r="E22" s="2" t="s">
        <v>5</v>
      </c>
      <c r="F22" s="2" t="s">
        <v>6</v>
      </c>
      <c r="G22" s="2" t="s">
        <v>8</v>
      </c>
      <c r="H22" s="15"/>
      <c r="I22" s="3" t="s">
        <v>14</v>
      </c>
      <c r="J22" s="3" t="s">
        <v>14</v>
      </c>
    </row>
    <row r="23" spans="2:14" ht="18" customHeight="1" x14ac:dyDescent="0.45">
      <c r="B23" s="16" t="s">
        <v>12</v>
      </c>
      <c r="C23" s="3" t="s">
        <v>0</v>
      </c>
      <c r="D23" s="8"/>
      <c r="E23" s="8"/>
      <c r="F23" s="8"/>
      <c r="G23" s="8"/>
      <c r="H23" s="8"/>
      <c r="I23" s="6">
        <f>COUNTIF(D23:H23,"〇")/5</f>
        <v>0</v>
      </c>
      <c r="J23" s="7">
        <f>IF(D23="〇",3,0)+IF(E23="〇",2,0)+IF(F23="〇",2,0)+IF(G23="〇",4,0)+IF(H23="〇",3,0)</f>
        <v>0</v>
      </c>
    </row>
    <row r="24" spans="2:14" x14ac:dyDescent="0.45">
      <c r="B24" s="16"/>
      <c r="C24" s="3" t="s">
        <v>1</v>
      </c>
      <c r="D24" s="8"/>
      <c r="E24" s="8"/>
      <c r="F24" s="8"/>
      <c r="G24" s="8"/>
      <c r="H24" s="8"/>
      <c r="I24" s="6">
        <f>COUNTIF(D24:H24,"〇")/5</f>
        <v>0</v>
      </c>
      <c r="J24" s="7">
        <f>IF(D24="〇",3,0)+IF(E24="〇",2,0)+IF(F24="〇",2,0)+IF(G24="〇",4,0)+IF(H24="〇",3,0)</f>
        <v>0</v>
      </c>
    </row>
    <row r="25" spans="2:14" x14ac:dyDescent="0.45">
      <c r="B25" s="16"/>
      <c r="C25" s="3" t="s">
        <v>2</v>
      </c>
      <c r="D25" s="8"/>
      <c r="E25" s="8"/>
      <c r="F25" s="8"/>
      <c r="G25" s="8"/>
      <c r="H25" s="8"/>
      <c r="I25" s="6">
        <f>COUNTIF(D25:H25,"〇")/5</f>
        <v>0</v>
      </c>
      <c r="J25" s="7">
        <f>IF(D25="〇",3,0)+IF(E25="〇",2,0)+IF(F25="〇",2,0)+IF(G25="〇",4,0)+IF(H25="〇",3,0)</f>
        <v>0</v>
      </c>
    </row>
    <row r="26" spans="2:14" x14ac:dyDescent="0.45">
      <c r="B26" s="16"/>
      <c r="C26" s="3" t="s">
        <v>16</v>
      </c>
      <c r="D26" s="8"/>
      <c r="E26" s="8"/>
      <c r="F26" s="8"/>
      <c r="G26" s="8"/>
      <c r="H26" s="8"/>
      <c r="I26" s="6">
        <f>COUNTIF(D26:H26,"〇")/5</f>
        <v>0</v>
      </c>
      <c r="J26" s="7">
        <f>IF(D26="〇",3,0)+IF(E26="〇",2,0)+IF(F26="〇",2,0)+IF(G26="〇",4,0)+IF(H26="〇",3,0)</f>
        <v>0</v>
      </c>
    </row>
    <row r="27" spans="2:14" x14ac:dyDescent="0.45">
      <c r="B27" s="16"/>
      <c r="C27" s="3" t="s">
        <v>17</v>
      </c>
      <c r="D27" s="8"/>
      <c r="E27" s="8"/>
      <c r="F27" s="8"/>
      <c r="G27" s="8"/>
      <c r="H27" s="8"/>
      <c r="I27" s="6">
        <f>COUNTIF(D27:H27,"〇")/5</f>
        <v>0</v>
      </c>
      <c r="J27" s="7">
        <f>IF(D27="〇",3,0)+IF(E27="〇",2,0)+IF(F27="〇",2,0)+IF(G27="〇",4,0)+IF(H27="〇",3,0)</f>
        <v>0</v>
      </c>
    </row>
    <row r="28" spans="2:14" x14ac:dyDescent="0.45">
      <c r="B28" s="4"/>
      <c r="C28" s="3" t="s">
        <v>18</v>
      </c>
      <c r="D28" s="6" t="e">
        <f>COUNTIF(D23:D27,"〇")/COUNTA(D23:D27)</f>
        <v>#DIV/0!</v>
      </c>
      <c r="E28" s="6" t="e">
        <f t="shared" ref="E28" si="2">COUNTIF(E23:E27,"〇")/COUNTA(E23:E27)</f>
        <v>#DIV/0!</v>
      </c>
      <c r="F28" s="6" t="e">
        <f t="shared" ref="F28" si="3">COUNTIF(F23:F27,"〇")/COUNTA(F23:F27)</f>
        <v>#DIV/0!</v>
      </c>
      <c r="G28" s="6" t="e">
        <f t="shared" ref="G28" si="4">COUNTIF(G23:G27,"〇")/COUNTA(G23:G27)</f>
        <v>#DIV/0!</v>
      </c>
      <c r="H28" s="6" t="e">
        <f t="shared" ref="H28" si="5">COUNTIF(H23:H27,"〇")/COUNTA(H23:H27)</f>
        <v>#DIV/0!</v>
      </c>
      <c r="I28" s="9"/>
      <c r="J28" s="10"/>
    </row>
    <row r="30" spans="2:14" x14ac:dyDescent="0.45">
      <c r="D30" s="22" t="s">
        <v>9</v>
      </c>
      <c r="E30" s="23"/>
      <c r="F30" s="23"/>
      <c r="G30" s="23"/>
      <c r="H30" s="23"/>
      <c r="I30" s="23"/>
      <c r="J30" s="23"/>
      <c r="K30" s="15" t="s">
        <v>13</v>
      </c>
      <c r="L30" s="27" t="s">
        <v>15</v>
      </c>
    </row>
    <row r="31" spans="2:14" x14ac:dyDescent="0.45">
      <c r="D31" s="15">
        <v>-1</v>
      </c>
      <c r="E31" s="15"/>
      <c r="F31" s="15"/>
      <c r="G31" s="15">
        <v>-2</v>
      </c>
      <c r="H31" s="15">
        <v>-3</v>
      </c>
      <c r="I31" s="15">
        <v>-4</v>
      </c>
      <c r="J31" s="15">
        <v>-5</v>
      </c>
      <c r="K31" s="15"/>
      <c r="L31" s="27"/>
    </row>
    <row r="32" spans="2:14" x14ac:dyDescent="0.45">
      <c r="D32" s="2" t="s">
        <v>4</v>
      </c>
      <c r="E32" s="2" t="s">
        <v>5</v>
      </c>
      <c r="F32" s="2" t="s">
        <v>6</v>
      </c>
      <c r="G32" s="15"/>
      <c r="H32" s="15"/>
      <c r="I32" s="15"/>
      <c r="J32" s="15"/>
      <c r="K32" s="3" t="s">
        <v>14</v>
      </c>
      <c r="L32" s="3" t="s">
        <v>14</v>
      </c>
    </row>
    <row r="33" spans="2:12" ht="18" customHeight="1" x14ac:dyDescent="0.45">
      <c r="B33" s="16" t="s">
        <v>12</v>
      </c>
      <c r="C33" s="3" t="s">
        <v>0</v>
      </c>
      <c r="D33" s="8"/>
      <c r="E33" s="8"/>
      <c r="F33" s="8"/>
      <c r="G33" s="8"/>
      <c r="H33" s="8"/>
      <c r="I33" s="8"/>
      <c r="J33" s="8"/>
      <c r="K33" s="6">
        <f>COUNTIF(D33:J33,"〇")/7</f>
        <v>0</v>
      </c>
      <c r="L33" s="7">
        <f>IF(D33="〇",4,0)+IF(E33="〇",3,0)+IF(F33="〇",3,0)+IF(G33="〇",6,0)+IF(H33="〇",4,0)+IF(I33="〇",2,0)+IF(J33="〇",6,0)</f>
        <v>0</v>
      </c>
    </row>
    <row r="34" spans="2:12" x14ac:dyDescent="0.45">
      <c r="B34" s="16"/>
      <c r="C34" s="3" t="s">
        <v>1</v>
      </c>
      <c r="D34" s="8"/>
      <c r="E34" s="8"/>
      <c r="F34" s="8"/>
      <c r="G34" s="8"/>
      <c r="H34" s="8"/>
      <c r="I34" s="8"/>
      <c r="J34" s="8"/>
      <c r="K34" s="6">
        <f t="shared" ref="K34:K37" si="6">COUNTIF(D34:J34,"〇")/7</f>
        <v>0</v>
      </c>
      <c r="L34" s="7">
        <f>IF(D34="〇",4,0)+IF(E34="〇",3,0)+IF(F34="〇",3,0)+IF(G34="〇",6,0)+IF(H34="〇",4,0)+IF(I34="〇",2,0)+IF(J34="〇",6,0)</f>
        <v>0</v>
      </c>
    </row>
    <row r="35" spans="2:12" x14ac:dyDescent="0.45">
      <c r="B35" s="16"/>
      <c r="C35" s="3" t="s">
        <v>2</v>
      </c>
      <c r="D35" s="8"/>
      <c r="E35" s="8"/>
      <c r="F35" s="8"/>
      <c r="G35" s="8"/>
      <c r="H35" s="8"/>
      <c r="I35" s="8"/>
      <c r="J35" s="8"/>
      <c r="K35" s="6">
        <f t="shared" si="6"/>
        <v>0</v>
      </c>
      <c r="L35" s="7">
        <f>IF(D35="〇",4,0)+IF(E35="〇",3,0)+IF(F35="〇",3,0)+IF(G35="〇",6,0)+IF(H35="〇",4,0)+IF(I35="〇",2,0)+IF(J35="〇",6,0)</f>
        <v>0</v>
      </c>
    </row>
    <row r="36" spans="2:12" x14ac:dyDescent="0.45">
      <c r="B36" s="16"/>
      <c r="C36" s="3" t="s">
        <v>16</v>
      </c>
      <c r="D36" s="8"/>
      <c r="E36" s="8"/>
      <c r="F36" s="8"/>
      <c r="G36" s="8"/>
      <c r="H36" s="8"/>
      <c r="I36" s="8"/>
      <c r="J36" s="8"/>
      <c r="K36" s="6">
        <f t="shared" si="6"/>
        <v>0</v>
      </c>
      <c r="L36" s="7">
        <f>IF(D36="〇",4,0)+IF(E36="〇",3,0)+IF(F36="〇",3,0)+IF(G36="〇",6,0)+IF(H36="〇",4,0)+IF(I36="〇",2,0)+IF(J36="〇",6,0)</f>
        <v>0</v>
      </c>
    </row>
    <row r="37" spans="2:12" x14ac:dyDescent="0.45">
      <c r="B37" s="16"/>
      <c r="C37" s="3" t="s">
        <v>17</v>
      </c>
      <c r="D37" s="8"/>
      <c r="E37" s="8"/>
      <c r="F37" s="8"/>
      <c r="G37" s="8"/>
      <c r="H37" s="8"/>
      <c r="I37" s="8"/>
      <c r="J37" s="8"/>
      <c r="K37" s="6">
        <f t="shared" si="6"/>
        <v>0</v>
      </c>
      <c r="L37" s="7">
        <f>IF(D37="〇",4,0)+IF(E37="〇",3,0)+IF(F37="〇",3,0)+IF(G37="〇",6,0)+IF(H37="〇",4,0)+IF(I37="〇",2,0)+IF(J37="〇",6,0)</f>
        <v>0</v>
      </c>
    </row>
    <row r="38" spans="2:12" x14ac:dyDescent="0.45">
      <c r="B38" s="4"/>
      <c r="C38" s="3" t="s">
        <v>18</v>
      </c>
      <c r="D38" s="6" t="e">
        <f>COUNTIF(D33:D37,"〇")/COUNTA(D33:D37)</f>
        <v>#DIV/0!</v>
      </c>
      <c r="E38" s="6" t="e">
        <f t="shared" ref="E38" si="7">COUNTIF(E33:E37,"〇")/COUNTA(E33:E37)</f>
        <v>#DIV/0!</v>
      </c>
      <c r="F38" s="6" t="e">
        <f t="shared" ref="F38" si="8">COUNTIF(F33:F37,"〇")/COUNTA(F33:F37)</f>
        <v>#DIV/0!</v>
      </c>
      <c r="G38" s="6" t="e">
        <f t="shared" ref="G38" si="9">COUNTIF(G33:G37,"〇")/COUNTA(G33:G37)</f>
        <v>#DIV/0!</v>
      </c>
      <c r="H38" s="6" t="e">
        <f t="shared" ref="H38:I38" si="10">COUNTIF(H33:H37,"〇")/COUNTA(H33:H37)</f>
        <v>#DIV/0!</v>
      </c>
      <c r="I38" s="6" t="e">
        <f t="shared" si="10"/>
        <v>#DIV/0!</v>
      </c>
      <c r="J38" s="6" t="e">
        <f>COUNTIF(J33:J37,"〇")/COUNTA(J33:J37)</f>
        <v>#DIV/0!</v>
      </c>
      <c r="K38" s="5"/>
    </row>
    <row r="40" spans="2:12" x14ac:dyDescent="0.45">
      <c r="D40" s="24" t="s">
        <v>10</v>
      </c>
      <c r="E40" s="25"/>
      <c r="F40" s="25"/>
      <c r="G40" s="25"/>
      <c r="H40" s="26"/>
      <c r="I40" s="15" t="s">
        <v>13</v>
      </c>
      <c r="J40" s="27" t="s">
        <v>15</v>
      </c>
    </row>
    <row r="41" spans="2:12" x14ac:dyDescent="0.45">
      <c r="D41" s="15">
        <v>-1</v>
      </c>
      <c r="E41" s="15"/>
      <c r="F41" s="15">
        <v>-2</v>
      </c>
      <c r="G41" s="15"/>
      <c r="H41" s="15">
        <v>-3</v>
      </c>
      <c r="I41" s="15"/>
      <c r="J41" s="27"/>
    </row>
    <row r="42" spans="2:12" x14ac:dyDescent="0.45">
      <c r="D42" s="2" t="s">
        <v>4</v>
      </c>
      <c r="E42" s="2" t="s">
        <v>5</v>
      </c>
      <c r="F42" s="2" t="s">
        <v>4</v>
      </c>
      <c r="G42" s="2" t="s">
        <v>5</v>
      </c>
      <c r="H42" s="15"/>
      <c r="I42" s="3" t="s">
        <v>14</v>
      </c>
      <c r="J42" s="3" t="s">
        <v>14</v>
      </c>
    </row>
    <row r="43" spans="2:12" ht="18" customHeight="1" x14ac:dyDescent="0.45">
      <c r="B43" s="16" t="s">
        <v>12</v>
      </c>
      <c r="C43" s="3" t="s">
        <v>0</v>
      </c>
      <c r="D43" s="8"/>
      <c r="E43" s="8"/>
      <c r="F43" s="8"/>
      <c r="G43" s="8"/>
      <c r="H43" s="8"/>
      <c r="I43" s="6">
        <f>COUNTIF(D43:H43,"〇")/5</f>
        <v>0</v>
      </c>
      <c r="J43" s="7">
        <f>IF(D43="〇",4,0)+IF(E43="〇",5,0)+IF(F43="〇",3,0)+IF(G43="〇",4,0)+IF(H43="〇",3,0)</f>
        <v>0</v>
      </c>
    </row>
    <row r="44" spans="2:12" x14ac:dyDescent="0.45">
      <c r="B44" s="16"/>
      <c r="C44" s="3" t="s">
        <v>1</v>
      </c>
      <c r="D44" s="8"/>
      <c r="E44" s="8"/>
      <c r="F44" s="8"/>
      <c r="G44" s="8"/>
      <c r="H44" s="8"/>
      <c r="I44" s="6">
        <f>COUNTIF(D44:H44,"〇")/5</f>
        <v>0</v>
      </c>
      <c r="J44" s="7">
        <f>IF(D44="〇",4,0)+IF(E44="〇",5,0)+IF(F44="〇",3,0)+IF(G44="〇",4,0)+IF(H44="〇",3,0)</f>
        <v>0</v>
      </c>
    </row>
    <row r="45" spans="2:12" x14ac:dyDescent="0.45">
      <c r="B45" s="16"/>
      <c r="C45" s="3" t="s">
        <v>2</v>
      </c>
      <c r="D45" s="8"/>
      <c r="E45" s="8"/>
      <c r="F45" s="8"/>
      <c r="G45" s="8"/>
      <c r="H45" s="8"/>
      <c r="I45" s="6">
        <f>COUNTIF(D45:H45,"〇")/5</f>
        <v>0</v>
      </c>
      <c r="J45" s="7">
        <f>IF(D45="〇",4,0)+IF(E45="〇",5,0)+IF(F45="〇",3,0)+IF(G45="〇",4,0)+IF(H45="〇",3,0)</f>
        <v>0</v>
      </c>
    </row>
    <row r="46" spans="2:12" x14ac:dyDescent="0.45">
      <c r="B46" s="16"/>
      <c r="C46" s="3" t="s">
        <v>16</v>
      </c>
      <c r="D46" s="8"/>
      <c r="E46" s="8"/>
      <c r="F46" s="8"/>
      <c r="G46" s="8"/>
      <c r="H46" s="8"/>
      <c r="I46" s="6">
        <f>COUNTIF(D46:H46,"〇")/5</f>
        <v>0</v>
      </c>
      <c r="J46" s="7">
        <f>IF(D46="〇",4,0)+IF(E46="〇",5,0)+IF(F46="〇",3,0)+IF(G46="〇",4,0)+IF(H46="〇",3,0)</f>
        <v>0</v>
      </c>
    </row>
    <row r="47" spans="2:12" x14ac:dyDescent="0.45">
      <c r="B47" s="16"/>
      <c r="C47" s="3" t="s">
        <v>17</v>
      </c>
      <c r="D47" s="8"/>
      <c r="E47" s="8"/>
      <c r="F47" s="8"/>
      <c r="G47" s="8"/>
      <c r="H47" s="8"/>
      <c r="I47" s="6">
        <f>COUNTIF(D47:H47,"〇")/5</f>
        <v>0</v>
      </c>
      <c r="J47" s="7">
        <f>IF(D47="〇",4,0)+IF(E47="〇",5,0)+IF(F47="〇",3,0)+IF(G47="〇",4,0)+IF(H47="〇",3,0)</f>
        <v>0</v>
      </c>
    </row>
    <row r="48" spans="2:12" x14ac:dyDescent="0.45">
      <c r="C48" s="3" t="s">
        <v>18</v>
      </c>
      <c r="D48" s="6" t="e">
        <f>COUNTIF(D43:D47,"〇")/COUNTA(D43:D47)</f>
        <v>#DIV/0!</v>
      </c>
      <c r="E48" s="6" t="e">
        <f t="shared" ref="E48" si="11">COUNTIF(E43:E47,"〇")/COUNTA(E43:E47)</f>
        <v>#DIV/0!</v>
      </c>
      <c r="F48" s="6" t="e">
        <f t="shared" ref="F48" si="12">COUNTIF(F43:F47,"〇")/COUNTA(F43:F47)</f>
        <v>#DIV/0!</v>
      </c>
      <c r="G48" s="6" t="e">
        <f t="shared" ref="G48" si="13">COUNTIF(G43:G47,"〇")/COUNTA(G43:G47)</f>
        <v>#DIV/0!</v>
      </c>
      <c r="H48" s="6" t="e">
        <f t="shared" ref="H48" si="14">COUNTIF(H43:H47,"〇")/COUNTA(H43:H47)</f>
        <v>#DIV/0!</v>
      </c>
      <c r="I48" s="9"/>
    </row>
  </sheetData>
  <sheetProtection algorithmName="SHA-512" hashValue="UfkMA54+hf7P6SeE9PUZIleYJvlZJ9EaugT10i5QWj5MYm5MIuWbxI3BQPitat9h607Gj0ygLYcJWbZ1yTe/kA==" saltValue="5QaVaTD7wD4RiIkGJ8eAqA==" spinCount="100000" sheet="1" objects="1" scenarios="1"/>
  <mergeCells count="34">
    <mergeCell ref="E3:S7"/>
    <mergeCell ref="E2:S2"/>
    <mergeCell ref="B43:B47"/>
    <mergeCell ref="M10:M11"/>
    <mergeCell ref="N10:N11"/>
    <mergeCell ref="I20:I21"/>
    <mergeCell ref="J20:J21"/>
    <mergeCell ref="K30:K31"/>
    <mergeCell ref="L30:L31"/>
    <mergeCell ref="I40:I41"/>
    <mergeCell ref="J40:J41"/>
    <mergeCell ref="L11:L12"/>
    <mergeCell ref="D10:L10"/>
    <mergeCell ref="D20:H20"/>
    <mergeCell ref="B13:B17"/>
    <mergeCell ref="B23:B27"/>
    <mergeCell ref="B33:B37"/>
    <mergeCell ref="I11:K11"/>
    <mergeCell ref="H11:H12"/>
    <mergeCell ref="F11:G11"/>
    <mergeCell ref="D11:D12"/>
    <mergeCell ref="E11:E12"/>
    <mergeCell ref="D30:J30"/>
    <mergeCell ref="D31:F31"/>
    <mergeCell ref="G31:G32"/>
    <mergeCell ref="H31:H32"/>
    <mergeCell ref="I31:I32"/>
    <mergeCell ref="J31:J32"/>
    <mergeCell ref="D41:E41"/>
    <mergeCell ref="F41:G41"/>
    <mergeCell ref="H41:H42"/>
    <mergeCell ref="D21:G21"/>
    <mergeCell ref="H21:H22"/>
    <mergeCell ref="D40:H40"/>
  </mergeCells>
  <phoneticPr fontId="1"/>
  <dataValidations count="1">
    <dataValidation type="list" allowBlank="1" showInputMessage="1" showErrorMessage="1" sqref="D13:L17 D23:H27 D43:H47 D33:J37" xr:uid="{310BD7A1-2793-4982-B765-E45F318ACAED}">
      <formula1>"〇,×"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63回実技2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 yoshi</dc:creator>
  <cp:lastModifiedBy>. yoshi</cp:lastModifiedBy>
  <dcterms:created xsi:type="dcterms:W3CDTF">2025-08-02T06:33:12Z</dcterms:created>
  <dcterms:modified xsi:type="dcterms:W3CDTF">2025-08-02T11:49:09Z</dcterms:modified>
</cp:coreProperties>
</file>